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00" activeTab="0"/>
  </bookViews>
  <sheets>
    <sheet name="Лист1" sheetId="1" r:id="rId1"/>
  </sheets>
  <definedNames>
    <definedName name="_xlnm.Print_Area" localSheetId="0">'Лист1'!$A$1:$D$47</definedName>
  </definedNames>
  <calcPr fullCalcOnLoad="1"/>
</workbook>
</file>

<file path=xl/sharedStrings.xml><?xml version="1.0" encoding="utf-8"?>
<sst xmlns="http://schemas.openxmlformats.org/spreadsheetml/2006/main" count="56" uniqueCount="56">
  <si>
    <t>№</t>
  </si>
  <si>
    <t>Ленинский район</t>
  </si>
  <si>
    <t>1</t>
  </si>
  <si>
    <t>2</t>
  </si>
  <si>
    <t>5</t>
  </si>
  <si>
    <t>6</t>
  </si>
  <si>
    <t>Дзержинский район</t>
  </si>
  <si>
    <t>Железнодорожный район</t>
  </si>
  <si>
    <t>Калининский район</t>
  </si>
  <si>
    <t>Кировский район</t>
  </si>
  <si>
    <t>Октябрьский район</t>
  </si>
  <si>
    <t xml:space="preserve">Ремонт тротуара по нечётной стороне ул. Есенина № 39 в сторону ул. Никитина 
</t>
  </si>
  <si>
    <t>3</t>
  </si>
  <si>
    <t>4</t>
  </si>
  <si>
    <t>Заельцовский район</t>
  </si>
  <si>
    <t>Советский район</t>
  </si>
  <si>
    <t>Первомайский район</t>
  </si>
  <si>
    <t>Центральный район</t>
  </si>
  <si>
    <t>Ремонт тротуаров ул. Северная - участок от ул. Дачная до ул. Жуковского; ул. Кузьмы Минина - участок от дома ул. Новая, 11а до ул. К. Минина, 15</t>
  </si>
  <si>
    <t>Частичный ремонт тротуара по ул. Краузе на отрезке от ул. Гребенщикова до ул. Земнухова</t>
  </si>
  <si>
    <t xml:space="preserve">Устройство тротуара по улице Вересаева </t>
  </si>
  <si>
    <t>Ремонт тротуара ул. Красный проспект, 81-85</t>
  </si>
  <si>
    <t>Справочно: При проведении конкурсных процедур перечень улиц и стоимость может быть изменена.</t>
  </si>
  <si>
    <t>Ремонт тротуара по ул. Краузе на отрезке от ул. Земнухова до ул. Курчатова</t>
  </si>
  <si>
    <t>Ремонт тротуара по ул. Волочаевская от ул. Лазурная вдоль дома Лазурная 28 с отводом воды на ул. Волочаевская; вдоль улицы Волочаевская (от магазина "Лента" (Гусинобродское шоссе, 64) до торгового павильона (В. Высоцкого, 31 к 3))</t>
  </si>
  <si>
    <t>Ремонт тротуаров по ул. Блюхера от д. 1 до ул. Котовского</t>
  </si>
  <si>
    <t>Перечень мероприятий по ремонту тротуаров в городе Новосибирске, нуждающихся в финансировании в 2021 году</t>
  </si>
  <si>
    <t xml:space="preserve">Асфальтирование пешеходного тротуара по чётной стороне ул. Индустриальная от пр. Дзержинского до ул. Промышленная
</t>
  </si>
  <si>
    <t>Сумма, тыс. рублей</t>
  </si>
  <si>
    <t>Наименование мероприятия</t>
  </si>
  <si>
    <t xml:space="preserve">Асфальтирование пешеходного тротуара по нечётной стороне пр. Дзержинскго от ул. Королёва до ул. Трикотажная 
</t>
  </si>
  <si>
    <t xml:space="preserve">Ремонт тротуара по чётной стороне ул. Учительская от ул. Авиастроителей до ул. Учительская, 10 
</t>
  </si>
  <si>
    <t>Ремонт тротуара  ул. А. Лежена от дома № 6 до ребилитационного центра (Кошурникова, 31/1) по обеим сторонам</t>
  </si>
  <si>
    <t>Примечание</t>
  </si>
  <si>
    <t>Итого по Дзержинскому району</t>
  </si>
  <si>
    <t xml:space="preserve">Ремонт левой стороны тротуара от территории УГИБДД ГУ МВД России по Новосибирской области по адресу: ул Владимировская, д. 2Ж по ул. Владимировский спуск, 7 включительно </t>
  </si>
  <si>
    <t>Итого по Железнодорожному району</t>
  </si>
  <si>
    <t>Итого по Заельцовскому району</t>
  </si>
  <si>
    <t xml:space="preserve">Ремонт тротуаров вдоль домов по ул. Б. Хмельницкого от Калининского универмага до ул. Учительской </t>
  </si>
  <si>
    <t>Итого по Калининскому району</t>
  </si>
  <si>
    <t>Обустройство трех тротуарных дорожек в месте, где находится магазин "Бегом к нам" и остановка "Жилмассив Затулинский" конечная по адресу ул. Зорге, 271; асфальтирование пешеходных дорожек со стороны магазинов до аллейки по ул. Зорге, 179; ремонт тротуара по ул. Успенского от улицы Костычева до ул. Станиславского</t>
  </si>
  <si>
    <t>Итого по Кировскому району</t>
  </si>
  <si>
    <t>Тротуар от остановки общественного транспорта “Кирзавод” до гипермаркета “Лента” по адресу ул.Кирзаводская, дом №1а</t>
  </si>
  <si>
    <t>Ремонт тротуара по ул. Плахотного от ул. Петропавловская до ул. Станиславского</t>
  </si>
  <si>
    <t>Итого по Ленинскому району</t>
  </si>
  <si>
    <t xml:space="preserve">Восстановление тротуара напротив домов ул. Ленининградская 343 - 345. </t>
  </si>
  <si>
    <t xml:space="preserve">Обустройство тротуаров по ул.Никитина от дома №68 до дома №64; Ремонт тротуара по нечетной стороне ул.Гурьевская от дома №47 до ул.Нижегородская; Ремонт тротуарной дорожки вдоль дома №46 по ул.Восход со стороны ул.Чехова </t>
  </si>
  <si>
    <t>Итого по Октябрьскому району</t>
  </si>
  <si>
    <t>Итого по Первомайскому району</t>
  </si>
  <si>
    <t>Итого по Советскому району</t>
  </si>
  <si>
    <t>Ремонт тротуаров ул. Софийская (нечет. сторона, от ул. Мухачева до ПКиО "У моря Обского"; ул. Энгельса (напротив дома № 10); ул. Печатников (от Барьерной до Печатников, 22); ул. Приморская (напротив Барьерная, 1)</t>
  </si>
  <si>
    <t>Итого по Центральному району</t>
  </si>
  <si>
    <t>ИТОГО</t>
  </si>
  <si>
    <t>Приложение</t>
  </si>
  <si>
    <t>Ремонт тротуара по нечетной стороне ул.Аникина на участке от ул.Тюменская до ул.Саввы Кожевникова, ремонт тротуара по четной и нечетной стороне ул. ХХ Партсъезда; Ремонт тротуара по четной стороне ул. Урманова до ул. Саввы Кожевникова по нечетной стороне по ул.ХХ Партсъезда от дома № 1 до дома № 9</t>
  </si>
  <si>
    <t xml:space="preserve">Ремонт тротуаров по ул. Ученых (в сторону диспансера); на Цветном Проезде от дома №1 до дома №29; от пр-та Лаврентьева №17 до №1 включительно и до пр.Строителей, 21; дома №1 до дома №29; на Морском проспекте; от проезжей части на Золотодолинской 27; между ул. Пирогова и проспектом Лаврентьева; от ул. Терешковой, 2 до дома ул.Терешковой 12а; на четной стороне Золотодолинской от "Солнечного города" до пруда с утками "Утиная заводь"; от проспекта Лаврентьева до многоквартирного дома Пирогова, 34; от выезда к ЦКБ до многоквартирного дома Пирогова, 22; от перекрестка Будкера/Николаева до Технопарка; на ул. Будкера со стороны Института Ядерной физики; от ул. Будкера вдоль ул Инженерной до дома 20; от пр.Строителей до магазина "Эдем"; у Дом Молодежи Юность на проспекте Строителей; от ул. Ильича к Цветному проезду на нечетной стороне Весеннего проезда; на Университетском проспекте, со стороны старого корпуса НГУ ул.Пирогова, 2 и на перекрестке с ул.Пирогова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</si>
</sst>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5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24" borderId="14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top"/>
      <protection locked="0"/>
    </xf>
    <xf numFmtId="164" fontId="6" fillId="0" borderId="11" xfId="0" applyNumberFormat="1" applyFont="1" applyFill="1" applyBorder="1" applyAlignment="1" applyProtection="1">
      <alignment horizontal="center" vertical="top"/>
      <protection locked="0"/>
    </xf>
    <xf numFmtId="164" fontId="6" fillId="0" borderId="13" xfId="0" applyNumberFormat="1" applyFont="1" applyFill="1" applyBorder="1" applyAlignment="1" applyProtection="1">
      <alignment horizontal="center" vertical="top"/>
      <protection locked="0"/>
    </xf>
    <xf numFmtId="16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10" borderId="12" xfId="0" applyFont="1" applyFill="1" applyBorder="1" applyAlignment="1" applyProtection="1">
      <alignment horizontal="center" vertical="center" wrapText="1"/>
      <protection locked="0"/>
    </xf>
    <xf numFmtId="0" fontId="5" fillId="10" borderId="14" xfId="0" applyFont="1" applyFill="1" applyBorder="1" applyAlignment="1" applyProtection="1">
      <alignment horizontal="center" vertical="center" wrapText="1"/>
      <protection locked="0"/>
    </xf>
    <xf numFmtId="0" fontId="5" fillId="10" borderId="12" xfId="0" applyFont="1" applyFill="1" applyBorder="1" applyAlignment="1" applyProtection="1">
      <alignment horizontal="center" vertical="top" wrapText="1"/>
      <protection locked="0"/>
    </xf>
    <xf numFmtId="0" fontId="5" fillId="10" borderId="14" xfId="0" applyFont="1" applyFill="1" applyBorder="1" applyAlignment="1" applyProtection="1">
      <alignment horizontal="center" vertical="top" wrapText="1"/>
      <protection locked="0"/>
    </xf>
    <xf numFmtId="0" fontId="5" fillId="10" borderId="12" xfId="0" applyFont="1" applyFill="1" applyBorder="1" applyAlignment="1" applyProtection="1">
      <alignment horizontal="center"/>
      <protection locked="0"/>
    </xf>
    <xf numFmtId="0" fontId="5" fillId="10" borderId="14" xfId="0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5" sqref="D45"/>
    </sheetView>
  </sheetViews>
  <sheetFormatPr defaultColWidth="10.140625" defaultRowHeight="12.75"/>
  <cols>
    <col min="1" max="1" width="5.421875" style="2" customWidth="1"/>
    <col min="2" max="2" width="73.8515625" style="2" customWidth="1"/>
    <col min="3" max="3" width="19.421875" style="2" customWidth="1"/>
    <col min="4" max="4" width="33.7109375" style="2" customWidth="1"/>
    <col min="5" max="5" width="18.140625" style="1" customWidth="1"/>
    <col min="6" max="16384" width="10.140625" style="1" customWidth="1"/>
  </cols>
  <sheetData>
    <row r="1" ht="18.75">
      <c r="D1" s="28" t="s">
        <v>53</v>
      </c>
    </row>
    <row r="2" spans="1:4" ht="44.25" customHeight="1">
      <c r="A2" s="43" t="s">
        <v>26</v>
      </c>
      <c r="B2" s="43"/>
      <c r="C2" s="43"/>
      <c r="D2" s="43"/>
    </row>
    <row r="3" spans="1:4" ht="15.75">
      <c r="A3" s="4"/>
      <c r="B3" s="4"/>
      <c r="C3" s="4"/>
      <c r="D3" s="4"/>
    </row>
    <row r="4" spans="1:4" ht="37.5">
      <c r="A4" s="7" t="s">
        <v>0</v>
      </c>
      <c r="B4" s="7" t="s">
        <v>29</v>
      </c>
      <c r="C4" s="7" t="s">
        <v>28</v>
      </c>
      <c r="D4" s="7" t="s">
        <v>33</v>
      </c>
    </row>
    <row r="5" spans="1:4" ht="18.75">
      <c r="A5" s="40" t="s">
        <v>6</v>
      </c>
      <c r="B5" s="41"/>
      <c r="C5" s="41"/>
      <c r="D5" s="41"/>
    </row>
    <row r="6" spans="1:4" ht="40.5" customHeight="1">
      <c r="A6" s="8" t="s">
        <v>2</v>
      </c>
      <c r="B6" s="9" t="s">
        <v>27</v>
      </c>
      <c r="C6" s="29">
        <v>500</v>
      </c>
      <c r="D6" s="32"/>
    </row>
    <row r="7" spans="1:4" ht="51.75" customHeight="1">
      <c r="A7" s="10" t="s">
        <v>3</v>
      </c>
      <c r="B7" s="11" t="s">
        <v>30</v>
      </c>
      <c r="C7" s="29">
        <v>2100</v>
      </c>
      <c r="D7" s="33"/>
    </row>
    <row r="8" spans="1:4" ht="36.75" customHeight="1">
      <c r="A8" s="10" t="s">
        <v>12</v>
      </c>
      <c r="B8" s="12" t="s">
        <v>31</v>
      </c>
      <c r="C8" s="30">
        <v>500</v>
      </c>
      <c r="D8" s="34"/>
    </row>
    <row r="9" spans="1:4" ht="56.25">
      <c r="A9" s="10" t="s">
        <v>13</v>
      </c>
      <c r="B9" s="12" t="s">
        <v>32</v>
      </c>
      <c r="C9" s="30">
        <v>1000</v>
      </c>
      <c r="D9" s="34"/>
    </row>
    <row r="10" spans="1:4" ht="39" customHeight="1">
      <c r="A10" s="13" t="s">
        <v>4</v>
      </c>
      <c r="B10" s="9" t="s">
        <v>11</v>
      </c>
      <c r="C10" s="31">
        <v>1100</v>
      </c>
      <c r="D10" s="34"/>
    </row>
    <row r="11" spans="1:4" ht="18.75">
      <c r="A11" s="42" t="s">
        <v>34</v>
      </c>
      <c r="B11" s="42"/>
      <c r="C11" s="15">
        <f>C6+C7+C8+C9+C10</f>
        <v>5200</v>
      </c>
      <c r="D11" s="16"/>
    </row>
    <row r="12" spans="1:4" ht="18.75">
      <c r="A12" s="40" t="s">
        <v>7</v>
      </c>
      <c r="B12" s="41"/>
      <c r="C12" s="41"/>
      <c r="D12" s="41"/>
    </row>
    <row r="13" spans="1:4" ht="57.75" customHeight="1">
      <c r="A13" s="13" t="s">
        <v>5</v>
      </c>
      <c r="B13" s="9" t="s">
        <v>35</v>
      </c>
      <c r="C13" s="14">
        <v>2600</v>
      </c>
      <c r="D13" s="34"/>
    </row>
    <row r="14" spans="1:4" ht="18.75" customHeight="1">
      <c r="A14" s="42" t="s">
        <v>36</v>
      </c>
      <c r="B14" s="42"/>
      <c r="C14" s="15">
        <f>C13</f>
        <v>2600</v>
      </c>
      <c r="D14" s="16"/>
    </row>
    <row r="15" spans="1:4" s="3" customFormat="1" ht="18.75">
      <c r="A15" s="38" t="s">
        <v>14</v>
      </c>
      <c r="B15" s="39"/>
      <c r="C15" s="39"/>
      <c r="D15" s="39"/>
    </row>
    <row r="16" spans="1:5" s="3" customFormat="1" ht="56.25">
      <c r="A16" s="13">
        <v>7</v>
      </c>
      <c r="B16" s="9" t="s">
        <v>18</v>
      </c>
      <c r="C16" s="14">
        <v>2600</v>
      </c>
      <c r="D16" s="34"/>
      <c r="E16" s="5"/>
    </row>
    <row r="17" spans="1:5" s="3" customFormat="1" ht="18.75">
      <c r="A17" s="42" t="s">
        <v>37</v>
      </c>
      <c r="B17" s="42"/>
      <c r="C17" s="15">
        <f>C16</f>
        <v>2600</v>
      </c>
      <c r="D17" s="20"/>
      <c r="E17" s="5"/>
    </row>
    <row r="18" spans="1:4" ht="18.75">
      <c r="A18" s="40" t="s">
        <v>8</v>
      </c>
      <c r="B18" s="41"/>
      <c r="C18" s="41"/>
      <c r="D18" s="41"/>
    </row>
    <row r="19" spans="1:4" ht="37.5">
      <c r="A19" s="13">
        <v>8</v>
      </c>
      <c r="B19" s="9" t="s">
        <v>38</v>
      </c>
      <c r="C19" s="14">
        <v>2600</v>
      </c>
      <c r="D19" s="34"/>
    </row>
    <row r="20" spans="1:4" ht="37.5">
      <c r="A20" s="17">
        <v>9</v>
      </c>
      <c r="B20" s="9" t="s">
        <v>23</v>
      </c>
      <c r="C20" s="14">
        <v>1300</v>
      </c>
      <c r="D20" s="34"/>
    </row>
    <row r="21" spans="1:4" ht="37.5">
      <c r="A21" s="18">
        <v>10</v>
      </c>
      <c r="B21" s="9" t="s">
        <v>19</v>
      </c>
      <c r="C21" s="14">
        <v>1300</v>
      </c>
      <c r="D21" s="34"/>
    </row>
    <row r="22" spans="1:4" ht="18.75">
      <c r="A22" s="42" t="s">
        <v>39</v>
      </c>
      <c r="B22" s="42"/>
      <c r="C22" s="15">
        <f>C19+C20+C21</f>
        <v>5200</v>
      </c>
      <c r="D22" s="21"/>
    </row>
    <row r="23" spans="1:4" ht="18.75">
      <c r="A23" s="40" t="s">
        <v>9</v>
      </c>
      <c r="B23" s="41"/>
      <c r="C23" s="41"/>
      <c r="D23" s="41"/>
    </row>
    <row r="24" spans="1:4" ht="126.75" customHeight="1">
      <c r="A24" s="17">
        <v>11</v>
      </c>
      <c r="B24" s="9" t="s">
        <v>54</v>
      </c>
      <c r="C24" s="14">
        <v>2600</v>
      </c>
      <c r="D24" s="34"/>
    </row>
    <row r="25" spans="1:4" ht="118.5" customHeight="1">
      <c r="A25" s="17">
        <v>12</v>
      </c>
      <c r="B25" s="9" t="s">
        <v>40</v>
      </c>
      <c r="C25" s="14">
        <v>2600</v>
      </c>
      <c r="D25" s="34"/>
    </row>
    <row r="26" spans="1:4" ht="18.75">
      <c r="A26" s="42" t="s">
        <v>41</v>
      </c>
      <c r="B26" s="42"/>
      <c r="C26" s="15">
        <f>C23+C24+C25</f>
        <v>5200</v>
      </c>
      <c r="D26" s="22"/>
    </row>
    <row r="27" spans="1:4" ht="18.75">
      <c r="A27" s="36" t="s">
        <v>1</v>
      </c>
      <c r="B27" s="37"/>
      <c r="C27" s="37"/>
      <c r="D27" s="37"/>
    </row>
    <row r="28" spans="1:4" ht="18.75">
      <c r="A28" s="19">
        <v>13</v>
      </c>
      <c r="B28" s="9" t="s">
        <v>25</v>
      </c>
      <c r="C28" s="14">
        <v>9000</v>
      </c>
      <c r="D28" s="34"/>
    </row>
    <row r="29" spans="1:4" ht="39" customHeight="1">
      <c r="A29" s="19">
        <v>14</v>
      </c>
      <c r="B29" s="9" t="s">
        <v>42</v>
      </c>
      <c r="C29" s="14">
        <v>1000</v>
      </c>
      <c r="D29" s="34"/>
    </row>
    <row r="30" spans="1:4" ht="38.25" customHeight="1">
      <c r="A30" s="19">
        <v>15</v>
      </c>
      <c r="B30" s="9" t="s">
        <v>43</v>
      </c>
      <c r="C30" s="14">
        <v>1000</v>
      </c>
      <c r="D30" s="34"/>
    </row>
    <row r="31" spans="1:4" ht="24" customHeight="1">
      <c r="A31" s="42" t="s">
        <v>44</v>
      </c>
      <c r="B31" s="42"/>
      <c r="C31" s="15">
        <f>C28+C29+C30</f>
        <v>11000</v>
      </c>
      <c r="D31" s="21"/>
    </row>
    <row r="32" spans="1:4" ht="18.75">
      <c r="A32" s="40" t="s">
        <v>10</v>
      </c>
      <c r="B32" s="41"/>
      <c r="C32" s="41"/>
      <c r="D32" s="41"/>
    </row>
    <row r="33" spans="1:4" ht="37.5">
      <c r="A33" s="19">
        <v>16</v>
      </c>
      <c r="B33" s="9" t="s">
        <v>45</v>
      </c>
      <c r="C33" s="14">
        <v>2600</v>
      </c>
      <c r="D33" s="34"/>
    </row>
    <row r="34" spans="1:4" ht="78.75" customHeight="1">
      <c r="A34" s="19">
        <v>17</v>
      </c>
      <c r="B34" s="9" t="s">
        <v>46</v>
      </c>
      <c r="C34" s="14">
        <v>2600</v>
      </c>
      <c r="D34" s="34"/>
    </row>
    <row r="35" spans="1:4" ht="78" customHeight="1">
      <c r="A35" s="19">
        <v>18</v>
      </c>
      <c r="B35" s="9" t="s">
        <v>24</v>
      </c>
      <c r="C35" s="14">
        <v>2600</v>
      </c>
      <c r="D35" s="34"/>
    </row>
    <row r="36" spans="1:4" ht="18.75">
      <c r="A36" s="42" t="s">
        <v>47</v>
      </c>
      <c r="B36" s="42"/>
      <c r="C36" s="15">
        <f>C33+C34+C35</f>
        <v>7800</v>
      </c>
      <c r="D36" s="23"/>
    </row>
    <row r="37" spans="1:4" ht="18.75">
      <c r="A37" s="36" t="s">
        <v>16</v>
      </c>
      <c r="B37" s="37"/>
      <c r="C37" s="37"/>
      <c r="D37" s="37"/>
    </row>
    <row r="38" spans="1:4" ht="18.75">
      <c r="A38" s="19">
        <v>19</v>
      </c>
      <c r="B38" s="9" t="s">
        <v>20</v>
      </c>
      <c r="C38" s="14">
        <v>2600</v>
      </c>
      <c r="D38" s="34"/>
    </row>
    <row r="39" spans="1:4" ht="18.75" customHeight="1">
      <c r="A39" s="42" t="s">
        <v>48</v>
      </c>
      <c r="B39" s="42"/>
      <c r="C39" s="15">
        <f>C38</f>
        <v>2600</v>
      </c>
      <c r="D39" s="24"/>
    </row>
    <row r="40" spans="1:4" s="3" customFormat="1" ht="18.75">
      <c r="A40" s="36" t="s">
        <v>15</v>
      </c>
      <c r="B40" s="37"/>
      <c r="C40" s="37"/>
      <c r="D40" s="37"/>
    </row>
    <row r="41" spans="1:4" s="3" customFormat="1" ht="81" customHeight="1">
      <c r="A41" s="17">
        <v>20</v>
      </c>
      <c r="B41" s="9" t="s">
        <v>50</v>
      </c>
      <c r="C41" s="14">
        <v>2600</v>
      </c>
      <c r="D41" s="34"/>
    </row>
    <row r="42" spans="1:4" s="3" customFormat="1" ht="345" customHeight="1">
      <c r="A42" s="17">
        <v>21</v>
      </c>
      <c r="B42" s="9" t="s">
        <v>55</v>
      </c>
      <c r="C42" s="14">
        <v>2600</v>
      </c>
      <c r="D42" s="34"/>
    </row>
    <row r="43" spans="1:4" s="3" customFormat="1" ht="18.75">
      <c r="A43" s="42" t="s">
        <v>49</v>
      </c>
      <c r="B43" s="42"/>
      <c r="C43" s="15">
        <f>C41+C42</f>
        <v>5200</v>
      </c>
      <c r="D43" s="25"/>
    </row>
    <row r="44" spans="1:4" s="3" customFormat="1" ht="18.75">
      <c r="A44" s="38" t="s">
        <v>17</v>
      </c>
      <c r="B44" s="39"/>
      <c r="C44" s="39"/>
      <c r="D44" s="39"/>
    </row>
    <row r="45" spans="1:4" s="3" customFormat="1" ht="18.75">
      <c r="A45" s="26">
        <v>22</v>
      </c>
      <c r="B45" s="9" t="s">
        <v>21</v>
      </c>
      <c r="C45" s="14">
        <v>2600</v>
      </c>
      <c r="D45" s="34"/>
    </row>
    <row r="46" spans="1:4" s="3" customFormat="1" ht="18.75">
      <c r="A46" s="42" t="s">
        <v>51</v>
      </c>
      <c r="B46" s="42"/>
      <c r="C46" s="15">
        <f>C45</f>
        <v>2600</v>
      </c>
      <c r="D46" s="21"/>
    </row>
    <row r="47" spans="1:4" s="3" customFormat="1" ht="22.5" customHeight="1">
      <c r="A47" s="42" t="s">
        <v>52</v>
      </c>
      <c r="B47" s="42"/>
      <c r="C47" s="15">
        <f>C11+C14+C17+C22+C26+C31+C36+C39+C43+C46</f>
        <v>50000</v>
      </c>
      <c r="D47" s="27"/>
    </row>
    <row r="49" spans="1:4" s="6" customFormat="1" ht="18.75">
      <c r="A49" s="35" t="s">
        <v>22</v>
      </c>
      <c r="B49" s="35"/>
      <c r="C49" s="35"/>
      <c r="D49" s="35"/>
    </row>
    <row r="81" ht="65.25" customHeight="1"/>
  </sheetData>
  <sheetProtection/>
  <mergeCells count="23">
    <mergeCell ref="A2:D2"/>
    <mergeCell ref="A27:D27"/>
    <mergeCell ref="A18:D18"/>
    <mergeCell ref="A23:D23"/>
    <mergeCell ref="A5:D5"/>
    <mergeCell ref="A15:D15"/>
    <mergeCell ref="A11:B11"/>
    <mergeCell ref="A14:B14"/>
    <mergeCell ref="A12:D12"/>
    <mergeCell ref="A39:B39"/>
    <mergeCell ref="A43:B43"/>
    <mergeCell ref="A46:B46"/>
    <mergeCell ref="A17:B17"/>
    <mergeCell ref="A22:B22"/>
    <mergeCell ref="A26:B26"/>
    <mergeCell ref="A31:B31"/>
    <mergeCell ref="A36:B36"/>
    <mergeCell ref="A37:D37"/>
    <mergeCell ref="A49:D49"/>
    <mergeCell ref="A40:D40"/>
    <mergeCell ref="A44:D44"/>
    <mergeCell ref="A32:D32"/>
    <mergeCell ref="A47:B47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3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Беспрозванных Галина Витальевна</dc:creator>
  <cp:keywords/>
  <dc:description/>
  <cp:lastModifiedBy>user</cp:lastModifiedBy>
  <cp:lastPrinted>2021-08-12T03:18:27Z</cp:lastPrinted>
  <dcterms:created xsi:type="dcterms:W3CDTF">2021-04-22T04:08:36Z</dcterms:created>
  <dcterms:modified xsi:type="dcterms:W3CDTF">2021-08-19T07:26:05Z</dcterms:modified>
  <cp:category/>
  <cp:version/>
  <cp:contentType/>
  <cp:contentStatus/>
</cp:coreProperties>
</file>